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600" windowHeight="11760"/>
  </bookViews>
  <sheets>
    <sheet name="Лист1" sheetId="1" r:id="rId1"/>
    <sheet name="Лист4" sheetId="4" r:id="rId2"/>
  </sheets>
  <calcPr calcId="145621"/>
</workbook>
</file>

<file path=xl/calcChain.xml><?xml version="1.0" encoding="utf-8"?>
<calcChain xmlns="http://schemas.openxmlformats.org/spreadsheetml/2006/main">
  <c r="N37" i="1" l="1"/>
  <c r="P38" i="1" s="1"/>
  <c r="N4" i="1"/>
  <c r="P4" i="1" s="1"/>
  <c r="N7" i="1"/>
  <c r="P7" i="1" s="1"/>
  <c r="N8" i="1"/>
  <c r="P8" i="1" s="1"/>
  <c r="N9" i="1"/>
  <c r="P9" i="1" s="1"/>
  <c r="N10" i="1"/>
  <c r="P10" i="1" s="1"/>
  <c r="N11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9" i="1"/>
  <c r="P19" i="1" s="1"/>
  <c r="N20" i="1"/>
  <c r="P20" i="1" s="1"/>
  <c r="N21" i="1"/>
  <c r="P21" i="1" s="1"/>
  <c r="N23" i="1"/>
  <c r="P24" i="1" s="1"/>
  <c r="N25" i="1"/>
  <c r="P25" i="1" s="1"/>
  <c r="N26" i="1"/>
  <c r="P26" i="1" s="1"/>
  <c r="N27" i="1"/>
  <c r="P27" i="1" s="1"/>
  <c r="N28" i="1"/>
  <c r="P28" i="1" s="1"/>
  <c r="N29" i="1"/>
  <c r="P31" i="1" s="1"/>
  <c r="N32" i="1"/>
  <c r="P32" i="1" s="1"/>
  <c r="N34" i="1"/>
  <c r="P36" i="1" s="1"/>
  <c r="N39" i="1"/>
  <c r="P39" i="1" s="1"/>
  <c r="N40" i="1"/>
  <c r="P40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2" i="1" s="1"/>
  <c r="N53" i="1"/>
  <c r="P53" i="1" s="1"/>
  <c r="N54" i="1"/>
  <c r="P54" i="1" s="1"/>
  <c r="N55" i="1"/>
  <c r="P56" i="1" s="1"/>
  <c r="N3" i="1"/>
  <c r="P3" i="1" s="1"/>
  <c r="P22" i="1" l="1"/>
  <c r="P33" i="1"/>
  <c r="P5" i="1"/>
  <c r="P18" i="1"/>
  <c r="P29" i="1"/>
  <c r="N1048576" i="1"/>
  <c r="P51" i="1"/>
  <c r="P37" i="1"/>
  <c r="P23" i="1"/>
  <c r="P6" i="1"/>
  <c r="P35" i="1"/>
  <c r="P41" i="1"/>
  <c r="P55" i="1"/>
  <c r="P34" i="1"/>
  <c r="P11" i="1"/>
  <c r="P30" i="1"/>
</calcChain>
</file>

<file path=xl/sharedStrings.xml><?xml version="1.0" encoding="utf-8"?>
<sst xmlns="http://schemas.openxmlformats.org/spreadsheetml/2006/main" count="210" uniqueCount="137">
  <si>
    <t>Список участников Олимпиады "Мой Экогород будущего"</t>
  </si>
  <si>
    <t>ФИО</t>
  </si>
  <si>
    <t>Тема заочного этапа</t>
  </si>
  <si>
    <t>Название работы</t>
  </si>
  <si>
    <t>Школа</t>
  </si>
  <si>
    <t>Швырева Анастасия Ивановна</t>
  </si>
  <si>
    <t>МОУ "Белореченский лицей"</t>
  </si>
  <si>
    <t>Класс</t>
  </si>
  <si>
    <t>Как сэкономить тепло и воду в доме</t>
  </si>
  <si>
    <t>№пп</t>
  </si>
  <si>
    <t>Мянникова Ксения Николаевна</t>
  </si>
  <si>
    <t xml:space="preserve">МБОУ СОШ № 4
г.Тулун
</t>
  </si>
  <si>
    <t>Александрова Кристина</t>
  </si>
  <si>
    <t>Ефременко Марина Юрьевна</t>
  </si>
  <si>
    <t>Тарасенко Анастасия Дмитриевна</t>
  </si>
  <si>
    <t>Эффективность сбережение водных ресурсов при установке индивидуальных приборов учёта воды.</t>
  </si>
  <si>
    <t>Лысанов Антон Сергеевич</t>
  </si>
  <si>
    <t xml:space="preserve">СОШ №14 г.Иркутск </t>
  </si>
  <si>
    <t>Перспективные строительные материалы</t>
  </si>
  <si>
    <t>Колосова Анастасия</t>
  </si>
  <si>
    <t xml:space="preserve">Кособрюхова Ксения Максимовна </t>
  </si>
  <si>
    <t xml:space="preserve">СОШ №2 г.Иркутск </t>
  </si>
  <si>
    <t>Касимова Мария Алексеевна </t>
  </si>
  <si>
    <t>Применение альтернативных источников энергии</t>
  </si>
  <si>
    <t>Применение альтернативных источников энергии в частном (городском) доме</t>
  </si>
  <si>
    <t>Савельев Александр Андреевич</t>
  </si>
  <si>
    <t>Дедков Дмитрий Борисович</t>
  </si>
  <si>
    <t>Мурашев Илья  Сергеевич</t>
  </si>
  <si>
    <t>МБОУ « СОШ №40» г.Ангарск</t>
  </si>
  <si>
    <t>МБОУ СОШ №1 г. Черемхово</t>
  </si>
  <si>
    <t>Альтернативные источники энергии: естественная вентиляция как альтернативный источник освещения</t>
  </si>
  <si>
    <t>Православная женская Гимназия г.Иркутск</t>
  </si>
  <si>
    <t>Черных Алёна Андреевна</t>
  </si>
  <si>
    <t>Проектирование энергоэффективного и экологичного дома в Сибирском регионе</t>
  </si>
  <si>
    <t>Экодом – будущее энергоэффективной Сибири</t>
  </si>
  <si>
    <t xml:space="preserve">Попель Денис </t>
  </si>
  <si>
    <t>с. Новогромово Черемховский р-он</t>
  </si>
  <si>
    <t>Экологичный дом Сибири</t>
  </si>
  <si>
    <t>Худова Анна Вадимовна</t>
  </si>
  <si>
    <t>Ильгнерова Анна Александровна</t>
  </si>
  <si>
    <t>СОШ №10 г.Ангарск</t>
  </si>
  <si>
    <t>Экодом в Сибири</t>
  </si>
  <si>
    <t>Мой экодом будущего</t>
  </si>
  <si>
    <t>Белов Роман Александрович</t>
  </si>
  <si>
    <t>СОШ №40 г.Ангарск</t>
  </si>
  <si>
    <t>Гальвас Элла Владиславовна</t>
  </si>
  <si>
    <t xml:space="preserve">Эффективность энергосбережения при установке автоматических датчиков движения и освещенности в МБОУ ”Шелеховский лицей </t>
  </si>
  <si>
    <t>МБОУ Шелеховский лицей г.Шелехов</t>
  </si>
  <si>
    <t>Микова Анастасия</t>
  </si>
  <si>
    <t>Реалии городских свалок и мусорок</t>
  </si>
  <si>
    <t>Наш Иркутск</t>
  </si>
  <si>
    <t>Филиппова Лидия Андреевна</t>
  </si>
  <si>
    <t>Соколова Светлана</t>
  </si>
  <si>
    <t>Самый красивый двор в Иркутске</t>
  </si>
  <si>
    <t>Архипова Юлия Сергеевна</t>
  </si>
  <si>
    <t>МКУ СОШ № 12, г. Нижнеудинск</t>
  </si>
  <si>
    <t>Проблемы твердых бытовых отходов</t>
  </si>
  <si>
    <t>Фоминых Алексей</t>
  </si>
  <si>
    <t>МБОУ № 14 г.Иркутск</t>
  </si>
  <si>
    <t>Иркутск - «чистый город»</t>
  </si>
  <si>
    <t>Ткачик Елена Дмитриевна</t>
  </si>
  <si>
    <t>Макарова Алина Валерьевна</t>
  </si>
  <si>
    <t>Черкасова Яна Сергеевна</t>
  </si>
  <si>
    <t>МБОУ СОШ № 4 г.Тулун</t>
  </si>
  <si>
    <t>Шеина Светлана Игоревна</t>
  </si>
  <si>
    <t>Яньшина Елизавета Игоревна</t>
  </si>
  <si>
    <t>Экологический призрак</t>
  </si>
  <si>
    <t>МБОУ Шелеховского района «Гимназия», г.Шелехов</t>
  </si>
  <si>
    <t>Самое красивое здание в городе (поселке)</t>
  </si>
  <si>
    <t>Стародубцева Наталья Андреевна</t>
  </si>
  <si>
    <t>МКОУ СОШ п. Новостройка, Черемховский район, Иркутская область</t>
  </si>
  <si>
    <t>«Эпоха старины в современном мире»</t>
  </si>
  <si>
    <t>Григорьева Оксана Владимировна</t>
  </si>
  <si>
    <t>МОБУ ООШ№12 с.Червянка, Чунский р-он</t>
  </si>
  <si>
    <t xml:space="preserve">
 Володина Мария Вячеславовна
</t>
  </si>
  <si>
    <t>МБОУ г. Иркутска СОШ № 50</t>
  </si>
  <si>
    <t>Богородице-Иркутская церковь во имя Казанской Богоматери</t>
  </si>
  <si>
    <t xml:space="preserve">Сутурина Анастасия Владимировна </t>
  </si>
  <si>
    <t>МОУ СОШ №29 г. Иркутск</t>
  </si>
  <si>
    <t>Касаткина Светлана Олеговна</t>
  </si>
  <si>
    <t>Иркутская область, г. Усть - Кут</t>
  </si>
  <si>
    <t>Дом в котором мы живем</t>
  </si>
  <si>
    <t xml:space="preserve">МКОУ СОШ №1 п. Михайловка  </t>
  </si>
  <si>
    <t>Асташкевич Анастасия</t>
  </si>
  <si>
    <t>Самый красивый подъезд</t>
  </si>
  <si>
    <t>Астафьев Александр Сергеевич</t>
  </si>
  <si>
    <t>Боннет Яков Вячеславович</t>
  </si>
  <si>
    <t>МБОУ СОШ №14 г.Иркутск</t>
  </si>
  <si>
    <t>Музей в подъезде дома</t>
  </si>
  <si>
    <t>Алхимова Софья Алексеевна</t>
  </si>
  <si>
    <t>Тихое местечко</t>
  </si>
  <si>
    <t xml:space="preserve">Шаповалова Кристина Владимировна, </t>
  </si>
  <si>
    <t>Зуева Дарья Дмитриевна</t>
  </si>
  <si>
    <t>Школа МБОУ СОШ № 40</t>
  </si>
  <si>
    <t>Элементы городского благоустройства и озеленения</t>
  </si>
  <si>
    <t>Баллы за очный этап (1-50)</t>
  </si>
  <si>
    <t>Баллы за заочный этап (1-10)</t>
  </si>
  <si>
    <t>Шипунова Екатерина Сергеевна</t>
  </si>
  <si>
    <t>МОУ СОШ №80 г. Иркутск</t>
  </si>
  <si>
    <t>Николо-Иннокентьевский Храм</t>
  </si>
  <si>
    <t>Залозный Роман Валерьевич</t>
  </si>
  <si>
    <t>Самые красивые здания Иркутска забывают…</t>
  </si>
  <si>
    <t>Усилия, которые стоит приложить ради экономии энергии</t>
  </si>
  <si>
    <t xml:space="preserve">СОШ №80 г.Иркутск </t>
  </si>
  <si>
    <t>Слабунова Эльвира Вячеславовна</t>
  </si>
  <si>
    <t>Терещенко Анжелика Андреевна</t>
  </si>
  <si>
    <t>Лукьянова Антонина Александровна</t>
  </si>
  <si>
    <t xml:space="preserve">Энергосбережение дома </t>
  </si>
  <si>
    <t xml:space="preserve">МКОУ СОШ  с.Новогромово 
</t>
  </si>
  <si>
    <t>Калуга Дарья Дмитриевна</t>
  </si>
  <si>
    <t>Криворучко Наталья Игоревна</t>
  </si>
  <si>
    <t>Головков Андрей Владимирович</t>
  </si>
  <si>
    <t>СОШ с. Голуметь</t>
  </si>
  <si>
    <t>«Реалии городских свалок и мусорок» (село Голуметь)"</t>
  </si>
  <si>
    <t>Коваленко Татьяна Ивановна</t>
  </si>
  <si>
    <t>Лунина Виктория Андреевна</t>
  </si>
  <si>
    <t>Что такое хорошо и что такое плохо</t>
  </si>
  <si>
    <t>Богданова Арина Александровна</t>
  </si>
  <si>
    <t>Варакса Ирина Евгеньевна</t>
  </si>
  <si>
    <t>СОШ с.Тунгуска Черемховский р-он</t>
  </si>
  <si>
    <t>Сельская экологическая катастрофа.</t>
  </si>
  <si>
    <t>Газе Юлия Александровна</t>
  </si>
  <si>
    <t>Ах какая красота</t>
  </si>
  <si>
    <t>Цыренова Наталья Леонидовна</t>
  </si>
  <si>
    <t>Аксенов Богдан</t>
  </si>
  <si>
    <t>МБОУ СОШ №80 г. Иркутск</t>
  </si>
  <si>
    <t>ИТОГО</t>
  </si>
  <si>
    <t>МБОУ №9 г.Иркутск,  детская видеостудия "B.O.S.Studio" ЦДТТ г.Иркутск</t>
  </si>
  <si>
    <t>МБОУ № 49 г.Иркутск,   детская видеостудия "B.O.S.Studio" ЦДТТ г.Иркутск</t>
  </si>
  <si>
    <t>МБОУ Лицей №3 г.Иркутск,  детская видеостудия "B.O.S.Studio" ЦДТТ г.Иркутск</t>
  </si>
  <si>
    <t>Портативный аккумулятор игрушка</t>
  </si>
  <si>
    <t>наушники</t>
  </si>
  <si>
    <t>флешка 16 гб</t>
  </si>
  <si>
    <t>Сертификат Продалитъ</t>
  </si>
  <si>
    <t>мышка</t>
  </si>
  <si>
    <t>флешка 8гб</t>
  </si>
  <si>
    <t>Аккумулятор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</si>
</sst>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0" xfId="0" applyFont="1" applyFill="1"/>
    <xf numFmtId="0" fontId="2" fillId="3" borderId="2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5" fillId="2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/>
    <xf numFmtId="2" fontId="8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9" fillId="2" borderId="1" xfId="0" applyFont="1" applyFill="1" applyBorder="1"/>
    <xf numFmtId="0" fontId="9" fillId="3" borderId="0" xfId="0" applyFont="1" applyFill="1"/>
    <xf numFmtId="0" fontId="10" fillId="3" borderId="0" xfId="0" applyFont="1" applyFill="1"/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8576"/>
  <sheetViews>
    <sheetView tabSelected="1" zoomScale="70" zoomScaleNormal="70" workbookViewId="0">
      <selection activeCell="N3" sqref="N3"/>
    </sheetView>
  </sheetViews>
  <sheetFormatPr defaultColWidth="9.140625" defaultRowHeight="31.5" x14ac:dyDescent="0.5"/>
  <cols>
    <col min="1" max="1" width="7.5703125" style="27" customWidth="1"/>
    <col min="2" max="2" width="41" style="27" customWidth="1"/>
    <col min="3" max="3" width="37" style="27" customWidth="1"/>
    <col min="4" max="4" width="14" style="27" customWidth="1"/>
    <col min="5" max="5" width="32" style="20" customWidth="1"/>
    <col min="6" max="6" width="38.28515625" style="1" customWidth="1"/>
    <col min="7" max="13" width="23.42578125" style="1" hidden="1" customWidth="1"/>
    <col min="14" max="14" width="23.42578125" style="1" customWidth="1"/>
    <col min="15" max="15" width="29.140625" style="72" customWidth="1"/>
    <col min="16" max="16" width="23.7109375" style="1" customWidth="1"/>
    <col min="17" max="17" width="43.28515625" style="27" hidden="1" customWidth="1"/>
    <col min="18" max="18" width="9.140625" style="73"/>
    <col min="19" max="16384" width="9.140625" style="1"/>
  </cols>
  <sheetData>
    <row r="1" spans="1:18" ht="23.25" customHeight="1" x14ac:dyDescent="0.5">
      <c r="B1" s="67" t="s">
        <v>0</v>
      </c>
      <c r="C1" s="68"/>
      <c r="D1" s="68"/>
      <c r="E1" s="68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ht="59.25" x14ac:dyDescent="0.5">
      <c r="A2" s="3" t="s">
        <v>9</v>
      </c>
      <c r="B2" s="3" t="s">
        <v>1</v>
      </c>
      <c r="C2" s="3" t="s">
        <v>4</v>
      </c>
      <c r="D2" s="3" t="s">
        <v>7</v>
      </c>
      <c r="E2" s="4" t="s">
        <v>2</v>
      </c>
      <c r="F2" s="3" t="s">
        <v>3</v>
      </c>
      <c r="H2" s="4"/>
      <c r="I2" s="4"/>
      <c r="J2" s="4"/>
      <c r="K2" s="4"/>
      <c r="L2" s="4"/>
      <c r="M2" s="4"/>
      <c r="N2" s="4" t="s">
        <v>96</v>
      </c>
      <c r="O2" s="69" t="s">
        <v>95</v>
      </c>
      <c r="P2" s="4" t="s">
        <v>126</v>
      </c>
    </row>
    <row r="3" spans="1:18" ht="56.25" customHeight="1" x14ac:dyDescent="0.5">
      <c r="A3" s="5">
        <v>1</v>
      </c>
      <c r="B3" s="5" t="s">
        <v>5</v>
      </c>
      <c r="C3" s="21" t="s">
        <v>6</v>
      </c>
      <c r="D3" s="21">
        <v>9</v>
      </c>
      <c r="E3" s="7" t="s">
        <v>8</v>
      </c>
      <c r="F3" s="7" t="s">
        <v>8</v>
      </c>
      <c r="G3" s="6">
        <v>6</v>
      </c>
      <c r="H3" s="8">
        <v>7</v>
      </c>
      <c r="I3" s="8">
        <v>6.5</v>
      </c>
      <c r="J3" s="9">
        <v>7</v>
      </c>
      <c r="K3" s="6">
        <v>8</v>
      </c>
      <c r="L3" s="6">
        <v>5</v>
      </c>
      <c r="M3" s="8">
        <v>5</v>
      </c>
      <c r="N3" s="25">
        <f>SUM(G3:M3)/7</f>
        <v>6.3571428571428568</v>
      </c>
      <c r="O3" s="70">
        <v>8</v>
      </c>
      <c r="P3" s="29">
        <f>N3+O3</f>
        <v>14.357142857142858</v>
      </c>
      <c r="Q3" s="27" t="s">
        <v>135</v>
      </c>
    </row>
    <row r="4" spans="1:18" ht="42" customHeight="1" x14ac:dyDescent="0.5">
      <c r="A4" s="5">
        <v>2</v>
      </c>
      <c r="B4" s="5" t="s">
        <v>10</v>
      </c>
      <c r="C4" s="65" t="s">
        <v>11</v>
      </c>
      <c r="D4" s="48">
        <v>10</v>
      </c>
      <c r="E4" s="65" t="s">
        <v>8</v>
      </c>
      <c r="F4" s="65" t="s">
        <v>8</v>
      </c>
      <c r="G4" s="48">
        <v>10</v>
      </c>
      <c r="H4" s="46">
        <v>8</v>
      </c>
      <c r="I4" s="57">
        <v>9</v>
      </c>
      <c r="J4" s="52">
        <v>10</v>
      </c>
      <c r="K4" s="48">
        <v>10</v>
      </c>
      <c r="L4" s="48">
        <v>10</v>
      </c>
      <c r="M4" s="46">
        <v>10</v>
      </c>
      <c r="N4" s="42">
        <f t="shared" ref="N4:N55" si="0">SUM(G4:M4)/7</f>
        <v>9.5714285714285712</v>
      </c>
      <c r="O4" s="70">
        <v>7</v>
      </c>
      <c r="P4" s="29">
        <f t="shared" ref="P4:P55" si="1">N4+O4</f>
        <v>16.571428571428569</v>
      </c>
      <c r="Q4" s="27" t="s">
        <v>132</v>
      </c>
    </row>
    <row r="5" spans="1:18" x14ac:dyDescent="0.5">
      <c r="A5" s="5">
        <v>3</v>
      </c>
      <c r="B5" s="5" t="s">
        <v>12</v>
      </c>
      <c r="C5" s="65"/>
      <c r="D5" s="48"/>
      <c r="E5" s="65"/>
      <c r="F5" s="65"/>
      <c r="G5" s="48"/>
      <c r="H5" s="47"/>
      <c r="I5" s="57"/>
      <c r="J5" s="54"/>
      <c r="K5" s="48"/>
      <c r="L5" s="48"/>
      <c r="M5" s="47"/>
      <c r="N5" s="44"/>
      <c r="O5" s="70">
        <v>10</v>
      </c>
      <c r="P5" s="29">
        <f>N4+O5</f>
        <v>19.571428571428569</v>
      </c>
      <c r="Q5" s="27" t="s">
        <v>134</v>
      </c>
    </row>
    <row r="6" spans="1:18" x14ac:dyDescent="0.5">
      <c r="A6" s="5">
        <v>4</v>
      </c>
      <c r="B6" s="5" t="s">
        <v>13</v>
      </c>
      <c r="C6" s="65"/>
      <c r="D6" s="48"/>
      <c r="E6" s="65"/>
      <c r="F6" s="65"/>
      <c r="G6" s="48"/>
      <c r="H6" s="49"/>
      <c r="I6" s="57"/>
      <c r="J6" s="53"/>
      <c r="K6" s="48"/>
      <c r="L6" s="48"/>
      <c r="M6" s="49"/>
      <c r="N6" s="43"/>
      <c r="O6" s="70">
        <v>11</v>
      </c>
      <c r="P6" s="29">
        <f>N4+O6</f>
        <v>20.571428571428569</v>
      </c>
      <c r="Q6" s="27" t="s">
        <v>131</v>
      </c>
    </row>
    <row r="7" spans="1:18" ht="78" x14ac:dyDescent="0.5">
      <c r="A7" s="5">
        <v>5</v>
      </c>
      <c r="B7" s="5" t="s">
        <v>14</v>
      </c>
      <c r="C7" s="22" t="s">
        <v>47</v>
      </c>
      <c r="D7" s="21">
        <v>11</v>
      </c>
      <c r="E7" s="7" t="s">
        <v>8</v>
      </c>
      <c r="F7" s="7" t="s">
        <v>15</v>
      </c>
      <c r="G7" s="6">
        <v>10</v>
      </c>
      <c r="H7" s="8">
        <v>6</v>
      </c>
      <c r="I7" s="8">
        <v>9</v>
      </c>
      <c r="J7" s="9">
        <v>8</v>
      </c>
      <c r="K7" s="6">
        <v>10</v>
      </c>
      <c r="L7" s="6">
        <v>9</v>
      </c>
      <c r="M7" s="8">
        <v>7</v>
      </c>
      <c r="N7" s="25">
        <f t="shared" si="0"/>
        <v>8.4285714285714288</v>
      </c>
      <c r="O7" s="70">
        <v>19</v>
      </c>
      <c r="P7" s="29">
        <f t="shared" si="1"/>
        <v>27.428571428571431</v>
      </c>
      <c r="Q7" s="27" t="s">
        <v>134</v>
      </c>
    </row>
    <row r="8" spans="1:18" ht="40.5" x14ac:dyDescent="0.5">
      <c r="A8" s="5">
        <v>6</v>
      </c>
      <c r="B8" s="5" t="s">
        <v>16</v>
      </c>
      <c r="C8" s="21" t="s">
        <v>17</v>
      </c>
      <c r="D8" s="21">
        <v>9</v>
      </c>
      <c r="E8" s="7" t="s">
        <v>8</v>
      </c>
      <c r="F8" s="7" t="s">
        <v>8</v>
      </c>
      <c r="G8" s="6">
        <v>7</v>
      </c>
      <c r="H8" s="8">
        <v>4</v>
      </c>
      <c r="I8" s="8">
        <v>4</v>
      </c>
      <c r="J8" s="9">
        <v>7</v>
      </c>
      <c r="K8" s="6">
        <v>9</v>
      </c>
      <c r="L8" s="6">
        <v>8</v>
      </c>
      <c r="M8" s="8">
        <v>5</v>
      </c>
      <c r="N8" s="10">
        <f t="shared" si="0"/>
        <v>6.2857142857142856</v>
      </c>
      <c r="O8" s="70">
        <v>10</v>
      </c>
      <c r="P8" s="29">
        <f t="shared" si="1"/>
        <v>16.285714285714285</v>
      </c>
    </row>
    <row r="9" spans="1:18" ht="59.25" x14ac:dyDescent="0.5">
      <c r="A9" s="5">
        <v>7</v>
      </c>
      <c r="B9" s="5" t="s">
        <v>104</v>
      </c>
      <c r="C9" s="21" t="s">
        <v>103</v>
      </c>
      <c r="D9" s="21">
        <v>9</v>
      </c>
      <c r="E9" s="7" t="s">
        <v>8</v>
      </c>
      <c r="F9" s="7" t="s">
        <v>102</v>
      </c>
      <c r="G9" s="6">
        <v>4</v>
      </c>
      <c r="H9" s="8">
        <v>4</v>
      </c>
      <c r="I9" s="8">
        <v>3</v>
      </c>
      <c r="J9" s="9">
        <v>6</v>
      </c>
      <c r="K9" s="6">
        <v>6</v>
      </c>
      <c r="L9" s="6">
        <v>8</v>
      </c>
      <c r="M9" s="8">
        <v>4</v>
      </c>
      <c r="N9" s="10">
        <f t="shared" si="0"/>
        <v>5</v>
      </c>
      <c r="O9" s="70"/>
      <c r="P9" s="29">
        <f t="shared" si="1"/>
        <v>5</v>
      </c>
    </row>
    <row r="10" spans="1:18" ht="40.5" x14ac:dyDescent="0.5">
      <c r="A10" s="5">
        <v>8</v>
      </c>
      <c r="B10" s="5" t="s">
        <v>106</v>
      </c>
      <c r="C10" s="21" t="s">
        <v>103</v>
      </c>
      <c r="D10" s="21">
        <v>9</v>
      </c>
      <c r="E10" s="7" t="s">
        <v>8</v>
      </c>
      <c r="F10" s="7" t="s">
        <v>107</v>
      </c>
      <c r="G10" s="6">
        <v>4</v>
      </c>
      <c r="H10" s="8">
        <v>5</v>
      </c>
      <c r="I10" s="8">
        <v>1.5</v>
      </c>
      <c r="J10" s="9">
        <v>6</v>
      </c>
      <c r="K10" s="6">
        <v>6</v>
      </c>
      <c r="L10" s="6">
        <v>4</v>
      </c>
      <c r="M10" s="8">
        <v>3</v>
      </c>
      <c r="N10" s="10">
        <f t="shared" si="0"/>
        <v>4.2142857142857144</v>
      </c>
      <c r="O10" s="70">
        <v>10</v>
      </c>
      <c r="P10" s="29">
        <f t="shared" si="1"/>
        <v>14.214285714285715</v>
      </c>
    </row>
    <row r="11" spans="1:18" ht="37.5" customHeight="1" x14ac:dyDescent="0.5">
      <c r="A11" s="5">
        <v>9</v>
      </c>
      <c r="B11" s="5" t="s">
        <v>115</v>
      </c>
      <c r="C11" s="48" t="s">
        <v>103</v>
      </c>
      <c r="D11" s="48">
        <v>9</v>
      </c>
      <c r="E11" s="62" t="s">
        <v>8</v>
      </c>
      <c r="F11" s="64" t="s">
        <v>116</v>
      </c>
      <c r="G11" s="48">
        <v>4</v>
      </c>
      <c r="H11" s="60">
        <v>4</v>
      </c>
      <c r="I11" s="57">
        <v>6</v>
      </c>
      <c r="J11" s="52">
        <v>7</v>
      </c>
      <c r="K11" s="48">
        <v>7</v>
      </c>
      <c r="L11" s="48">
        <v>4</v>
      </c>
      <c r="M11" s="46">
        <v>4</v>
      </c>
      <c r="N11" s="40">
        <f t="shared" si="0"/>
        <v>5.1428571428571432</v>
      </c>
      <c r="O11" s="70">
        <v>12</v>
      </c>
      <c r="P11" s="29">
        <f t="shared" si="1"/>
        <v>17.142857142857142</v>
      </c>
    </row>
    <row r="12" spans="1:18" x14ac:dyDescent="0.5">
      <c r="A12" s="5">
        <v>10</v>
      </c>
      <c r="B12" s="5" t="s">
        <v>114</v>
      </c>
      <c r="C12" s="48"/>
      <c r="D12" s="48"/>
      <c r="E12" s="63"/>
      <c r="F12" s="64"/>
      <c r="G12" s="48"/>
      <c r="H12" s="61"/>
      <c r="I12" s="57"/>
      <c r="J12" s="53"/>
      <c r="K12" s="48"/>
      <c r="L12" s="48"/>
      <c r="M12" s="49"/>
      <c r="N12" s="41"/>
      <c r="O12" s="70">
        <v>8</v>
      </c>
      <c r="P12" s="29">
        <f>N11+O12</f>
        <v>13.142857142857142</v>
      </c>
    </row>
    <row r="13" spans="1:18" ht="65.25" customHeight="1" x14ac:dyDescent="0.5">
      <c r="A13" s="5">
        <v>11</v>
      </c>
      <c r="B13" s="5" t="s">
        <v>19</v>
      </c>
      <c r="C13" s="22" t="s">
        <v>108</v>
      </c>
      <c r="D13" s="21">
        <v>9</v>
      </c>
      <c r="E13" s="7" t="s">
        <v>18</v>
      </c>
      <c r="F13" s="7" t="s">
        <v>18</v>
      </c>
      <c r="G13" s="6">
        <v>7</v>
      </c>
      <c r="H13" s="8">
        <v>4</v>
      </c>
      <c r="I13" s="8">
        <v>5</v>
      </c>
      <c r="J13" s="9">
        <v>8</v>
      </c>
      <c r="K13" s="6">
        <v>8</v>
      </c>
      <c r="L13" s="6">
        <v>10</v>
      </c>
      <c r="M13" s="8">
        <v>5</v>
      </c>
      <c r="N13" s="25">
        <f t="shared" si="0"/>
        <v>6.7142857142857144</v>
      </c>
      <c r="O13" s="70">
        <v>9</v>
      </c>
      <c r="P13" s="29">
        <f t="shared" si="1"/>
        <v>15.714285714285715</v>
      </c>
      <c r="Q13" s="27" t="s">
        <v>135</v>
      </c>
    </row>
    <row r="14" spans="1:18" ht="40.5" x14ac:dyDescent="0.5">
      <c r="A14" s="5">
        <v>12</v>
      </c>
      <c r="B14" s="5" t="s">
        <v>20</v>
      </c>
      <c r="C14" s="21" t="s">
        <v>21</v>
      </c>
      <c r="D14" s="21">
        <v>10</v>
      </c>
      <c r="E14" s="7" t="s">
        <v>18</v>
      </c>
      <c r="F14" s="7" t="s">
        <v>18</v>
      </c>
      <c r="G14" s="6">
        <v>6</v>
      </c>
      <c r="H14" s="8">
        <v>5</v>
      </c>
      <c r="I14" s="8">
        <v>5</v>
      </c>
      <c r="J14" s="9">
        <v>7</v>
      </c>
      <c r="K14" s="6">
        <v>8</v>
      </c>
      <c r="L14" s="6">
        <v>10</v>
      </c>
      <c r="M14" s="8">
        <v>5</v>
      </c>
      <c r="N14" s="10">
        <f t="shared" si="0"/>
        <v>6.5714285714285712</v>
      </c>
      <c r="O14" s="70">
        <v>7</v>
      </c>
      <c r="P14" s="29">
        <f t="shared" si="1"/>
        <v>13.571428571428571</v>
      </c>
    </row>
    <row r="15" spans="1:18" ht="59.25" x14ac:dyDescent="0.5">
      <c r="A15" s="5">
        <v>13</v>
      </c>
      <c r="B15" s="5" t="s">
        <v>22</v>
      </c>
      <c r="C15" s="21" t="s">
        <v>29</v>
      </c>
      <c r="D15" s="21">
        <v>9</v>
      </c>
      <c r="E15" s="7" t="s">
        <v>23</v>
      </c>
      <c r="F15" s="7" t="s">
        <v>24</v>
      </c>
      <c r="G15" s="6">
        <v>7</v>
      </c>
      <c r="H15" s="8">
        <v>4</v>
      </c>
      <c r="I15" s="8">
        <v>6</v>
      </c>
      <c r="J15" s="9">
        <v>7</v>
      </c>
      <c r="K15" s="6">
        <v>9</v>
      </c>
      <c r="L15" s="6">
        <v>10</v>
      </c>
      <c r="M15" s="8">
        <v>7</v>
      </c>
      <c r="N15" s="10">
        <f t="shared" si="0"/>
        <v>7.1428571428571432</v>
      </c>
      <c r="O15" s="70">
        <v>10</v>
      </c>
      <c r="P15" s="29">
        <f t="shared" si="1"/>
        <v>17.142857142857142</v>
      </c>
    </row>
    <row r="16" spans="1:18" s="36" customFormat="1" ht="59.25" x14ac:dyDescent="0.5">
      <c r="A16" s="31">
        <v>14</v>
      </c>
      <c r="B16" s="31" t="s">
        <v>25</v>
      </c>
      <c r="C16" s="32" t="s">
        <v>29</v>
      </c>
      <c r="D16" s="32">
        <v>10</v>
      </c>
      <c r="E16" s="33" t="s">
        <v>23</v>
      </c>
      <c r="F16" s="33" t="s">
        <v>24</v>
      </c>
      <c r="G16" s="32">
        <v>7</v>
      </c>
      <c r="H16" s="28">
        <v>10</v>
      </c>
      <c r="I16" s="28">
        <v>6.5</v>
      </c>
      <c r="J16" s="34">
        <v>8</v>
      </c>
      <c r="K16" s="32">
        <v>10</v>
      </c>
      <c r="L16" s="32">
        <v>9</v>
      </c>
      <c r="M16" s="28">
        <v>6</v>
      </c>
      <c r="N16" s="25">
        <f t="shared" si="0"/>
        <v>8.0714285714285712</v>
      </c>
      <c r="O16" s="71">
        <v>25</v>
      </c>
      <c r="P16" s="30">
        <f t="shared" si="1"/>
        <v>33.071428571428569</v>
      </c>
      <c r="Q16" s="35" t="s">
        <v>134</v>
      </c>
      <c r="R16" s="74">
        <v>3</v>
      </c>
    </row>
    <row r="17" spans="1:18" ht="74.25" customHeight="1" x14ac:dyDescent="0.5">
      <c r="A17" s="5">
        <v>15</v>
      </c>
      <c r="B17" s="7" t="s">
        <v>27</v>
      </c>
      <c r="C17" s="48" t="s">
        <v>28</v>
      </c>
      <c r="D17" s="48">
        <v>10</v>
      </c>
      <c r="E17" s="65" t="s">
        <v>23</v>
      </c>
      <c r="F17" s="65" t="s">
        <v>30</v>
      </c>
      <c r="G17" s="48">
        <v>8</v>
      </c>
      <c r="H17" s="46">
        <v>10</v>
      </c>
      <c r="I17" s="57">
        <v>4</v>
      </c>
      <c r="J17" s="52">
        <v>10</v>
      </c>
      <c r="K17" s="48">
        <v>10</v>
      </c>
      <c r="L17" s="48">
        <v>8</v>
      </c>
      <c r="M17" s="46">
        <v>5</v>
      </c>
      <c r="N17" s="38">
        <f t="shared" si="0"/>
        <v>7.8571428571428568</v>
      </c>
      <c r="O17" s="70">
        <v>9</v>
      </c>
      <c r="P17" s="29">
        <f t="shared" si="1"/>
        <v>16.857142857142858</v>
      </c>
      <c r="Q17" s="27" t="s">
        <v>135</v>
      </c>
    </row>
    <row r="18" spans="1:18" s="36" customFormat="1" x14ac:dyDescent="0.5">
      <c r="A18" s="31">
        <v>16</v>
      </c>
      <c r="B18" s="31" t="s">
        <v>26</v>
      </c>
      <c r="C18" s="48"/>
      <c r="D18" s="48"/>
      <c r="E18" s="65"/>
      <c r="F18" s="65"/>
      <c r="G18" s="48"/>
      <c r="H18" s="49"/>
      <c r="I18" s="57"/>
      <c r="J18" s="53"/>
      <c r="K18" s="48"/>
      <c r="L18" s="48"/>
      <c r="M18" s="49"/>
      <c r="N18" s="39"/>
      <c r="O18" s="71">
        <v>29</v>
      </c>
      <c r="P18" s="30">
        <f>N17+O18</f>
        <v>36.857142857142854</v>
      </c>
      <c r="Q18" s="35" t="s">
        <v>134</v>
      </c>
      <c r="R18" s="74">
        <v>1</v>
      </c>
    </row>
    <row r="19" spans="1:18" ht="78" x14ac:dyDescent="0.5">
      <c r="A19" s="5">
        <v>17</v>
      </c>
      <c r="B19" s="5" t="s">
        <v>32</v>
      </c>
      <c r="C19" s="22" t="s">
        <v>31</v>
      </c>
      <c r="D19" s="21">
        <v>10</v>
      </c>
      <c r="E19" s="11" t="s">
        <v>33</v>
      </c>
      <c r="F19" s="7" t="s">
        <v>34</v>
      </c>
      <c r="G19" s="6">
        <v>8</v>
      </c>
      <c r="H19" s="8">
        <v>7</v>
      </c>
      <c r="I19" s="8">
        <v>9</v>
      </c>
      <c r="J19" s="9">
        <v>8</v>
      </c>
      <c r="K19" s="6">
        <v>9</v>
      </c>
      <c r="L19" s="6">
        <v>10</v>
      </c>
      <c r="M19" s="8">
        <v>8</v>
      </c>
      <c r="N19" s="25">
        <f t="shared" si="0"/>
        <v>8.4285714285714288</v>
      </c>
      <c r="O19" s="70">
        <v>12</v>
      </c>
      <c r="P19" s="29">
        <f t="shared" si="1"/>
        <v>20.428571428571431</v>
      </c>
      <c r="Q19" s="27" t="s">
        <v>130</v>
      </c>
    </row>
    <row r="20" spans="1:18" ht="78" x14ac:dyDescent="0.5">
      <c r="A20" s="5">
        <v>18</v>
      </c>
      <c r="B20" s="5" t="s">
        <v>35</v>
      </c>
      <c r="C20" s="22" t="s">
        <v>36</v>
      </c>
      <c r="D20" s="21">
        <v>9</v>
      </c>
      <c r="E20" s="11" t="s">
        <v>33</v>
      </c>
      <c r="F20" s="7" t="s">
        <v>37</v>
      </c>
      <c r="G20" s="6">
        <v>5</v>
      </c>
      <c r="H20" s="8">
        <v>4</v>
      </c>
      <c r="I20" s="8">
        <v>3</v>
      </c>
      <c r="J20" s="9">
        <v>7</v>
      </c>
      <c r="K20" s="6">
        <v>6</v>
      </c>
      <c r="L20" s="6">
        <v>6</v>
      </c>
      <c r="M20" s="8">
        <v>5</v>
      </c>
      <c r="N20" s="10">
        <f t="shared" si="0"/>
        <v>5.1428571428571432</v>
      </c>
      <c r="O20" s="70">
        <v>23</v>
      </c>
      <c r="P20" s="29">
        <f t="shared" si="1"/>
        <v>28.142857142857142</v>
      </c>
    </row>
    <row r="21" spans="1:18" ht="56.25" customHeight="1" x14ac:dyDescent="0.5">
      <c r="A21" s="5">
        <v>19</v>
      </c>
      <c r="B21" s="5" t="s">
        <v>38</v>
      </c>
      <c r="C21" s="48" t="s">
        <v>40</v>
      </c>
      <c r="D21" s="48">
        <v>9</v>
      </c>
      <c r="E21" s="65" t="s">
        <v>33</v>
      </c>
      <c r="F21" s="65" t="s">
        <v>41</v>
      </c>
      <c r="G21" s="48">
        <v>7</v>
      </c>
      <c r="H21" s="46">
        <v>7</v>
      </c>
      <c r="I21" s="57">
        <v>8.5</v>
      </c>
      <c r="J21" s="52">
        <v>8</v>
      </c>
      <c r="K21" s="48">
        <v>9</v>
      </c>
      <c r="L21" s="48">
        <v>9</v>
      </c>
      <c r="M21" s="46">
        <v>6</v>
      </c>
      <c r="N21" s="38">
        <f t="shared" si="0"/>
        <v>7.7857142857142856</v>
      </c>
      <c r="O21" s="70"/>
      <c r="P21" s="29">
        <f t="shared" si="1"/>
        <v>7.7857142857142856</v>
      </c>
      <c r="Q21" s="27" t="s">
        <v>131</v>
      </c>
    </row>
    <row r="22" spans="1:18" x14ac:dyDescent="0.5">
      <c r="A22" s="5">
        <v>20</v>
      </c>
      <c r="B22" s="5" t="s">
        <v>39</v>
      </c>
      <c r="C22" s="48"/>
      <c r="D22" s="48"/>
      <c r="E22" s="65"/>
      <c r="F22" s="65"/>
      <c r="G22" s="48"/>
      <c r="H22" s="49"/>
      <c r="I22" s="57"/>
      <c r="J22" s="53"/>
      <c r="K22" s="48"/>
      <c r="L22" s="48"/>
      <c r="M22" s="49"/>
      <c r="N22" s="39"/>
      <c r="O22" s="70"/>
      <c r="P22" s="29">
        <f>N21+O22</f>
        <v>7.7857142857142856</v>
      </c>
      <c r="Q22" s="27" t="s">
        <v>131</v>
      </c>
    </row>
    <row r="23" spans="1:18" ht="41.25" customHeight="1" x14ac:dyDescent="0.5">
      <c r="A23" s="5">
        <v>21</v>
      </c>
      <c r="B23" s="5" t="s">
        <v>43</v>
      </c>
      <c r="C23" s="48" t="s">
        <v>44</v>
      </c>
      <c r="D23" s="48">
        <v>10</v>
      </c>
      <c r="E23" s="65" t="s">
        <v>33</v>
      </c>
      <c r="F23" s="65" t="s">
        <v>42</v>
      </c>
      <c r="G23" s="48">
        <v>6</v>
      </c>
      <c r="H23" s="46">
        <v>5</v>
      </c>
      <c r="I23" s="57">
        <v>5</v>
      </c>
      <c r="J23" s="52">
        <v>7</v>
      </c>
      <c r="K23" s="48">
        <v>6</v>
      </c>
      <c r="L23" s="48">
        <v>8</v>
      </c>
      <c r="M23" s="46">
        <v>6</v>
      </c>
      <c r="N23" s="40">
        <f t="shared" si="0"/>
        <v>6.1428571428571432</v>
      </c>
      <c r="O23" s="70">
        <v>20</v>
      </c>
      <c r="P23" s="29">
        <f t="shared" si="1"/>
        <v>26.142857142857142</v>
      </c>
    </row>
    <row r="24" spans="1:18" ht="36" customHeight="1" x14ac:dyDescent="0.5">
      <c r="A24" s="5">
        <v>22</v>
      </c>
      <c r="B24" s="5" t="s">
        <v>123</v>
      </c>
      <c r="C24" s="48"/>
      <c r="D24" s="48"/>
      <c r="E24" s="65"/>
      <c r="F24" s="65"/>
      <c r="G24" s="48"/>
      <c r="H24" s="49"/>
      <c r="I24" s="57"/>
      <c r="J24" s="53"/>
      <c r="K24" s="48"/>
      <c r="L24" s="48"/>
      <c r="M24" s="49"/>
      <c r="N24" s="41"/>
      <c r="O24" s="70">
        <v>13</v>
      </c>
      <c r="P24" s="29">
        <f>N23+O24</f>
        <v>19.142857142857142</v>
      </c>
    </row>
    <row r="25" spans="1:18" s="36" customFormat="1" ht="115.5" x14ac:dyDescent="0.5">
      <c r="A25" s="31">
        <v>23</v>
      </c>
      <c r="B25" s="31" t="s">
        <v>45</v>
      </c>
      <c r="C25" s="37" t="s">
        <v>47</v>
      </c>
      <c r="D25" s="32"/>
      <c r="E25" s="37" t="s">
        <v>33</v>
      </c>
      <c r="F25" s="37" t="s">
        <v>46</v>
      </c>
      <c r="G25" s="32">
        <v>10</v>
      </c>
      <c r="H25" s="28">
        <v>10</v>
      </c>
      <c r="I25" s="28">
        <v>9.5</v>
      </c>
      <c r="J25" s="34">
        <v>10</v>
      </c>
      <c r="K25" s="32">
        <v>10</v>
      </c>
      <c r="L25" s="32">
        <v>10</v>
      </c>
      <c r="M25" s="28">
        <v>9</v>
      </c>
      <c r="N25" s="26">
        <f t="shared" si="0"/>
        <v>9.7857142857142865</v>
      </c>
      <c r="O25" s="71">
        <v>25</v>
      </c>
      <c r="P25" s="30">
        <f t="shared" si="1"/>
        <v>34.785714285714285</v>
      </c>
      <c r="Q25" s="35" t="s">
        <v>136</v>
      </c>
      <c r="R25" s="74">
        <v>2</v>
      </c>
    </row>
    <row r="26" spans="1:18" ht="78" x14ac:dyDescent="0.5">
      <c r="A26" s="5">
        <v>24</v>
      </c>
      <c r="B26" s="5" t="s">
        <v>48</v>
      </c>
      <c r="C26" s="22" t="s">
        <v>127</v>
      </c>
      <c r="D26" s="21">
        <v>10</v>
      </c>
      <c r="E26" s="11" t="s">
        <v>49</v>
      </c>
      <c r="F26" s="11" t="s">
        <v>50</v>
      </c>
      <c r="G26" s="6">
        <v>10</v>
      </c>
      <c r="H26" s="8">
        <v>10</v>
      </c>
      <c r="I26" s="8">
        <v>5</v>
      </c>
      <c r="J26" s="9">
        <v>9</v>
      </c>
      <c r="K26" s="6">
        <v>7</v>
      </c>
      <c r="L26" s="6">
        <v>9</v>
      </c>
      <c r="M26" s="8">
        <v>5</v>
      </c>
      <c r="N26" s="25">
        <f t="shared" si="0"/>
        <v>7.8571428571428568</v>
      </c>
      <c r="O26" s="70">
        <v>14</v>
      </c>
      <c r="P26" s="29">
        <f t="shared" si="1"/>
        <v>21.857142857142858</v>
      </c>
      <c r="Q26" s="27" t="s">
        <v>133</v>
      </c>
    </row>
    <row r="27" spans="1:18" ht="40.5" x14ac:dyDescent="0.5">
      <c r="A27" s="5">
        <v>25</v>
      </c>
      <c r="B27" s="12" t="s">
        <v>54</v>
      </c>
      <c r="C27" s="22" t="s">
        <v>55</v>
      </c>
      <c r="D27" s="21">
        <v>8</v>
      </c>
      <c r="E27" s="11" t="s">
        <v>49</v>
      </c>
      <c r="F27" s="11" t="s">
        <v>56</v>
      </c>
      <c r="G27" s="6">
        <v>10</v>
      </c>
      <c r="H27" s="8">
        <v>9</v>
      </c>
      <c r="I27" s="8">
        <v>7</v>
      </c>
      <c r="J27" s="9">
        <v>10</v>
      </c>
      <c r="K27" s="6">
        <v>9</v>
      </c>
      <c r="L27" s="6">
        <v>10</v>
      </c>
      <c r="M27" s="8">
        <v>8</v>
      </c>
      <c r="N27" s="26">
        <f t="shared" si="0"/>
        <v>9</v>
      </c>
      <c r="O27" s="70"/>
      <c r="P27" s="29">
        <f t="shared" si="1"/>
        <v>9</v>
      </c>
      <c r="Q27" s="27" t="s">
        <v>132</v>
      </c>
    </row>
    <row r="28" spans="1:18" ht="40.5" x14ac:dyDescent="0.5">
      <c r="A28" s="5">
        <v>26</v>
      </c>
      <c r="B28" s="5" t="s">
        <v>57</v>
      </c>
      <c r="C28" s="21" t="s">
        <v>58</v>
      </c>
      <c r="D28" s="21">
        <v>9</v>
      </c>
      <c r="E28" s="11" t="s">
        <v>49</v>
      </c>
      <c r="F28" s="11" t="s">
        <v>59</v>
      </c>
      <c r="G28" s="6">
        <v>5</v>
      </c>
      <c r="H28" s="8">
        <v>6</v>
      </c>
      <c r="I28" s="8">
        <v>1</v>
      </c>
      <c r="J28" s="9">
        <v>7</v>
      </c>
      <c r="K28" s="6">
        <v>4</v>
      </c>
      <c r="L28" s="6">
        <v>6</v>
      </c>
      <c r="M28" s="8">
        <v>3</v>
      </c>
      <c r="N28" s="10">
        <f t="shared" si="0"/>
        <v>4.5714285714285712</v>
      </c>
      <c r="O28" s="70">
        <v>23</v>
      </c>
      <c r="P28" s="29">
        <f t="shared" si="1"/>
        <v>27.571428571428569</v>
      </c>
    </row>
    <row r="29" spans="1:18" ht="37.5" customHeight="1" x14ac:dyDescent="0.5">
      <c r="A29" s="5">
        <v>27</v>
      </c>
      <c r="B29" s="5" t="s">
        <v>60</v>
      </c>
      <c r="C29" s="48" t="s">
        <v>63</v>
      </c>
      <c r="D29" s="48">
        <v>11</v>
      </c>
      <c r="E29" s="65" t="s">
        <v>49</v>
      </c>
      <c r="F29" s="65" t="s">
        <v>49</v>
      </c>
      <c r="G29" s="48">
        <v>10</v>
      </c>
      <c r="H29" s="46">
        <v>10</v>
      </c>
      <c r="I29" s="57">
        <v>7</v>
      </c>
      <c r="J29" s="52">
        <v>10</v>
      </c>
      <c r="K29" s="48">
        <v>8</v>
      </c>
      <c r="L29" s="48">
        <v>10</v>
      </c>
      <c r="M29" s="46">
        <v>10</v>
      </c>
      <c r="N29" s="42">
        <f t="shared" si="0"/>
        <v>9.2857142857142865</v>
      </c>
      <c r="O29" s="70">
        <v>10</v>
      </c>
      <c r="P29" s="29">
        <f t="shared" si="1"/>
        <v>19.285714285714285</v>
      </c>
      <c r="Q29" s="27" t="s">
        <v>132</v>
      </c>
    </row>
    <row r="30" spans="1:18" x14ac:dyDescent="0.5">
      <c r="A30" s="5">
        <v>28</v>
      </c>
      <c r="B30" s="5" t="s">
        <v>61</v>
      </c>
      <c r="C30" s="48"/>
      <c r="D30" s="48"/>
      <c r="E30" s="65"/>
      <c r="F30" s="65"/>
      <c r="G30" s="48"/>
      <c r="H30" s="47"/>
      <c r="I30" s="57"/>
      <c r="J30" s="54"/>
      <c r="K30" s="48"/>
      <c r="L30" s="48"/>
      <c r="M30" s="47"/>
      <c r="N30" s="44"/>
      <c r="O30" s="70">
        <v>8</v>
      </c>
      <c r="P30" s="29">
        <f>N29+O30</f>
        <v>17.285714285714285</v>
      </c>
      <c r="Q30" s="27" t="s">
        <v>134</v>
      </c>
    </row>
    <row r="31" spans="1:18" x14ac:dyDescent="0.5">
      <c r="A31" s="5">
        <v>29</v>
      </c>
      <c r="B31" s="5" t="s">
        <v>62</v>
      </c>
      <c r="C31" s="48"/>
      <c r="D31" s="48"/>
      <c r="E31" s="65"/>
      <c r="F31" s="65"/>
      <c r="G31" s="48"/>
      <c r="H31" s="49"/>
      <c r="I31" s="57"/>
      <c r="J31" s="53"/>
      <c r="K31" s="48"/>
      <c r="L31" s="48"/>
      <c r="M31" s="49"/>
      <c r="N31" s="43"/>
      <c r="O31" s="70">
        <v>8</v>
      </c>
      <c r="P31" s="29">
        <f>N29+O31</f>
        <v>17.285714285714285</v>
      </c>
      <c r="Q31" s="27" t="s">
        <v>131</v>
      </c>
    </row>
    <row r="32" spans="1:18" ht="66.75" customHeight="1" x14ac:dyDescent="0.5">
      <c r="A32" s="5">
        <v>30</v>
      </c>
      <c r="B32" s="13" t="s">
        <v>65</v>
      </c>
      <c r="C32" s="65" t="s">
        <v>67</v>
      </c>
      <c r="D32" s="48">
        <v>10</v>
      </c>
      <c r="E32" s="65" t="s">
        <v>49</v>
      </c>
      <c r="F32" s="65" t="s">
        <v>66</v>
      </c>
      <c r="G32" s="48">
        <v>10</v>
      </c>
      <c r="H32" s="46">
        <v>6</v>
      </c>
      <c r="I32" s="57">
        <v>9</v>
      </c>
      <c r="J32" s="52">
        <v>9</v>
      </c>
      <c r="K32" s="48">
        <v>9</v>
      </c>
      <c r="L32" s="48">
        <v>9</v>
      </c>
      <c r="M32" s="46">
        <v>10</v>
      </c>
      <c r="N32" s="38">
        <f t="shared" si="0"/>
        <v>8.8571428571428577</v>
      </c>
      <c r="O32" s="70">
        <v>9</v>
      </c>
      <c r="P32" s="29">
        <f t="shared" si="1"/>
        <v>17.857142857142858</v>
      </c>
      <c r="Q32" s="27" t="s">
        <v>133</v>
      </c>
    </row>
    <row r="33" spans="1:17" x14ac:dyDescent="0.5">
      <c r="A33" s="5">
        <v>31</v>
      </c>
      <c r="B33" s="5" t="s">
        <v>64</v>
      </c>
      <c r="C33" s="65"/>
      <c r="D33" s="48"/>
      <c r="E33" s="65"/>
      <c r="F33" s="65"/>
      <c r="G33" s="48"/>
      <c r="H33" s="49"/>
      <c r="I33" s="57"/>
      <c r="J33" s="53"/>
      <c r="K33" s="48"/>
      <c r="L33" s="48"/>
      <c r="M33" s="49"/>
      <c r="N33" s="39"/>
      <c r="O33" s="70">
        <v>11</v>
      </c>
      <c r="P33" s="29">
        <f>N32+O33</f>
        <v>19.857142857142858</v>
      </c>
      <c r="Q33" s="27" t="s">
        <v>133</v>
      </c>
    </row>
    <row r="34" spans="1:17" ht="18.75" customHeight="1" x14ac:dyDescent="0.5">
      <c r="A34" s="5">
        <v>32</v>
      </c>
      <c r="B34" s="5" t="s">
        <v>109</v>
      </c>
      <c r="C34" s="65" t="s">
        <v>112</v>
      </c>
      <c r="D34" s="48">
        <v>9</v>
      </c>
      <c r="E34" s="65" t="s">
        <v>49</v>
      </c>
      <c r="F34" s="65" t="s">
        <v>113</v>
      </c>
      <c r="G34" s="48">
        <v>6</v>
      </c>
      <c r="H34" s="46">
        <v>7</v>
      </c>
      <c r="I34" s="57">
        <v>7</v>
      </c>
      <c r="J34" s="52">
        <v>7</v>
      </c>
      <c r="K34" s="48">
        <v>7</v>
      </c>
      <c r="L34" s="48">
        <v>10</v>
      </c>
      <c r="M34" s="46">
        <v>7</v>
      </c>
      <c r="N34" s="40">
        <f t="shared" si="0"/>
        <v>7.2857142857142856</v>
      </c>
      <c r="O34" s="70">
        <v>6</v>
      </c>
      <c r="P34" s="29">
        <f t="shared" si="1"/>
        <v>13.285714285714285</v>
      </c>
    </row>
    <row r="35" spans="1:17" x14ac:dyDescent="0.5">
      <c r="A35" s="5">
        <v>33</v>
      </c>
      <c r="B35" s="5" t="s">
        <v>110</v>
      </c>
      <c r="C35" s="65"/>
      <c r="D35" s="48"/>
      <c r="E35" s="65"/>
      <c r="F35" s="65"/>
      <c r="G35" s="48"/>
      <c r="H35" s="47"/>
      <c r="I35" s="57"/>
      <c r="J35" s="54"/>
      <c r="K35" s="48"/>
      <c r="L35" s="48"/>
      <c r="M35" s="47"/>
      <c r="N35" s="45"/>
      <c r="O35" s="70"/>
      <c r="P35" s="29">
        <f>N34+O35</f>
        <v>7.2857142857142856</v>
      </c>
    </row>
    <row r="36" spans="1:17" x14ac:dyDescent="0.5">
      <c r="A36" s="5">
        <v>34</v>
      </c>
      <c r="B36" s="5" t="s">
        <v>111</v>
      </c>
      <c r="C36" s="65"/>
      <c r="D36" s="48"/>
      <c r="E36" s="65"/>
      <c r="F36" s="65"/>
      <c r="G36" s="48"/>
      <c r="H36" s="49"/>
      <c r="I36" s="57"/>
      <c r="J36" s="53"/>
      <c r="K36" s="48"/>
      <c r="L36" s="48"/>
      <c r="M36" s="49"/>
      <c r="N36" s="41"/>
      <c r="O36" s="70"/>
      <c r="P36" s="29">
        <f>N34+O36</f>
        <v>7.2857142857142856</v>
      </c>
    </row>
    <row r="37" spans="1:17" ht="37.5" customHeight="1" x14ac:dyDescent="0.5">
      <c r="A37" s="5">
        <v>35</v>
      </c>
      <c r="B37" s="5" t="s">
        <v>117</v>
      </c>
      <c r="C37" s="65" t="s">
        <v>119</v>
      </c>
      <c r="D37" s="48">
        <v>9</v>
      </c>
      <c r="E37" s="65" t="s">
        <v>49</v>
      </c>
      <c r="F37" s="65" t="s">
        <v>120</v>
      </c>
      <c r="G37" s="48">
        <v>6</v>
      </c>
      <c r="H37" s="46">
        <v>4</v>
      </c>
      <c r="I37" s="46">
        <v>1</v>
      </c>
      <c r="J37" s="52">
        <v>7</v>
      </c>
      <c r="K37" s="50">
        <v>5</v>
      </c>
      <c r="L37" s="50">
        <v>5</v>
      </c>
      <c r="M37" s="46">
        <v>4</v>
      </c>
      <c r="N37" s="40">
        <f>SUM(G37:M37)/7</f>
        <v>4.5714285714285712</v>
      </c>
      <c r="O37" s="70"/>
      <c r="P37" s="29">
        <f t="shared" si="1"/>
        <v>4.5714285714285712</v>
      </c>
    </row>
    <row r="38" spans="1:17" x14ac:dyDescent="0.5">
      <c r="A38" s="5">
        <v>36</v>
      </c>
      <c r="B38" s="5" t="s">
        <v>118</v>
      </c>
      <c r="C38" s="65"/>
      <c r="D38" s="48"/>
      <c r="E38" s="65"/>
      <c r="F38" s="65"/>
      <c r="G38" s="48"/>
      <c r="H38" s="49"/>
      <c r="I38" s="58"/>
      <c r="J38" s="54"/>
      <c r="K38" s="51"/>
      <c r="L38" s="51"/>
      <c r="M38" s="47"/>
      <c r="N38" s="41"/>
      <c r="O38" s="70"/>
      <c r="P38" s="29">
        <f>N37+O38</f>
        <v>4.5714285714285712</v>
      </c>
    </row>
    <row r="39" spans="1:17" ht="42" customHeight="1" x14ac:dyDescent="0.5">
      <c r="A39" s="5">
        <v>37</v>
      </c>
      <c r="B39" s="5" t="s">
        <v>121</v>
      </c>
      <c r="C39" s="22" t="s">
        <v>119</v>
      </c>
      <c r="D39" s="21">
        <v>9</v>
      </c>
      <c r="E39" s="11" t="s">
        <v>68</v>
      </c>
      <c r="F39" s="11" t="s">
        <v>122</v>
      </c>
      <c r="G39" s="6">
        <v>4</v>
      </c>
      <c r="H39" s="14">
        <v>4</v>
      </c>
      <c r="I39" s="8">
        <v>1</v>
      </c>
      <c r="J39" s="15">
        <v>6</v>
      </c>
      <c r="K39" s="6">
        <v>5</v>
      </c>
      <c r="L39" s="6">
        <v>4</v>
      </c>
      <c r="M39" s="16">
        <v>4</v>
      </c>
      <c r="N39" s="10">
        <f t="shared" si="0"/>
        <v>4</v>
      </c>
      <c r="O39" s="70"/>
      <c r="P39" s="29">
        <f t="shared" si="1"/>
        <v>4</v>
      </c>
    </row>
    <row r="40" spans="1:17" ht="67.5" customHeight="1" x14ac:dyDescent="0.5">
      <c r="A40" s="5">
        <v>38</v>
      </c>
      <c r="B40" s="5" t="s">
        <v>51</v>
      </c>
      <c r="C40" s="22" t="s">
        <v>128</v>
      </c>
      <c r="D40" s="21">
        <v>8</v>
      </c>
      <c r="E40" s="65" t="s">
        <v>68</v>
      </c>
      <c r="F40" s="65" t="s">
        <v>53</v>
      </c>
      <c r="G40" s="48">
        <v>10</v>
      </c>
      <c r="H40" s="46">
        <v>8</v>
      </c>
      <c r="I40" s="57">
        <v>8</v>
      </c>
      <c r="J40" s="52">
        <v>10</v>
      </c>
      <c r="K40" s="48">
        <v>8</v>
      </c>
      <c r="L40" s="48">
        <v>8</v>
      </c>
      <c r="M40" s="46">
        <v>10</v>
      </c>
      <c r="N40" s="38">
        <f t="shared" si="0"/>
        <v>8.8571428571428577</v>
      </c>
      <c r="O40" s="70">
        <v>11</v>
      </c>
      <c r="P40" s="29">
        <f t="shared" si="1"/>
        <v>19.857142857142858</v>
      </c>
      <c r="Q40" s="27" t="s">
        <v>133</v>
      </c>
    </row>
    <row r="41" spans="1:17" ht="78" x14ac:dyDescent="0.5">
      <c r="A41" s="5">
        <v>39</v>
      </c>
      <c r="B41" s="12" t="s">
        <v>52</v>
      </c>
      <c r="C41" s="22" t="s">
        <v>129</v>
      </c>
      <c r="D41" s="21">
        <v>8</v>
      </c>
      <c r="E41" s="65"/>
      <c r="F41" s="65"/>
      <c r="G41" s="48"/>
      <c r="H41" s="49"/>
      <c r="I41" s="57"/>
      <c r="J41" s="53"/>
      <c r="K41" s="48"/>
      <c r="L41" s="48"/>
      <c r="M41" s="49"/>
      <c r="N41" s="39"/>
      <c r="O41" s="70">
        <v>11</v>
      </c>
      <c r="P41" s="29">
        <f>N40+O41</f>
        <v>19.857142857142858</v>
      </c>
      <c r="Q41" s="27" t="s">
        <v>133</v>
      </c>
    </row>
    <row r="42" spans="1:17" ht="59.25" x14ac:dyDescent="0.5">
      <c r="A42" s="5">
        <v>40</v>
      </c>
      <c r="B42" s="13" t="s">
        <v>69</v>
      </c>
      <c r="C42" s="22" t="s">
        <v>70</v>
      </c>
      <c r="D42" s="21">
        <v>9</v>
      </c>
      <c r="E42" s="11" t="s">
        <v>68</v>
      </c>
      <c r="F42" s="11" t="s">
        <v>71</v>
      </c>
      <c r="G42" s="6">
        <v>8</v>
      </c>
      <c r="H42" s="17">
        <v>8</v>
      </c>
      <c r="I42" s="8">
        <v>5</v>
      </c>
      <c r="J42" s="9">
        <v>7</v>
      </c>
      <c r="K42" s="6">
        <v>7</v>
      </c>
      <c r="L42" s="6">
        <v>10</v>
      </c>
      <c r="M42" s="8">
        <v>6</v>
      </c>
      <c r="N42" s="25">
        <f t="shared" si="0"/>
        <v>7.2857142857142856</v>
      </c>
      <c r="O42" s="70"/>
      <c r="P42" s="29">
        <f t="shared" si="1"/>
        <v>7.2857142857142856</v>
      </c>
      <c r="Q42" s="27" t="s">
        <v>135</v>
      </c>
    </row>
    <row r="43" spans="1:17" ht="40.5" x14ac:dyDescent="0.5">
      <c r="A43" s="5">
        <v>41</v>
      </c>
      <c r="B43" s="18" t="s">
        <v>72</v>
      </c>
      <c r="C43" s="22" t="s">
        <v>73</v>
      </c>
      <c r="D43" s="21">
        <v>9</v>
      </c>
      <c r="E43" s="11" t="s">
        <v>68</v>
      </c>
      <c r="F43" s="11" t="s">
        <v>68</v>
      </c>
      <c r="G43" s="6">
        <v>5</v>
      </c>
      <c r="H43" s="17">
        <v>7</v>
      </c>
      <c r="I43" s="8">
        <v>4</v>
      </c>
      <c r="J43" s="9">
        <v>7</v>
      </c>
      <c r="K43" s="6">
        <v>6</v>
      </c>
      <c r="L43" s="6">
        <v>6</v>
      </c>
      <c r="M43" s="8">
        <v>5</v>
      </c>
      <c r="N43" s="10">
        <f t="shared" si="0"/>
        <v>5.7142857142857144</v>
      </c>
      <c r="O43" s="70"/>
      <c r="P43" s="29">
        <f t="shared" si="1"/>
        <v>5.7142857142857144</v>
      </c>
    </row>
    <row r="44" spans="1:17" ht="59.25" customHeight="1" x14ac:dyDescent="0.5">
      <c r="A44" s="5">
        <v>42</v>
      </c>
      <c r="B44" s="18" t="s">
        <v>74</v>
      </c>
      <c r="C44" s="23" t="s">
        <v>75</v>
      </c>
      <c r="D44" s="21">
        <v>11</v>
      </c>
      <c r="E44" s="11" t="s">
        <v>68</v>
      </c>
      <c r="F44" s="11" t="s">
        <v>76</v>
      </c>
      <c r="G44" s="6">
        <v>10</v>
      </c>
      <c r="H44" s="17">
        <v>8</v>
      </c>
      <c r="I44" s="8">
        <v>5</v>
      </c>
      <c r="J44" s="9">
        <v>8</v>
      </c>
      <c r="K44" s="6">
        <v>6</v>
      </c>
      <c r="L44" s="6">
        <v>9</v>
      </c>
      <c r="M44" s="8">
        <v>6</v>
      </c>
      <c r="N44" s="25">
        <f t="shared" si="0"/>
        <v>7.4285714285714288</v>
      </c>
      <c r="O44" s="70">
        <v>10</v>
      </c>
      <c r="P44" s="29">
        <f t="shared" si="1"/>
        <v>17.428571428571431</v>
      </c>
      <c r="Q44" s="27" t="s">
        <v>131</v>
      </c>
    </row>
    <row r="45" spans="1:17" ht="40.5" x14ac:dyDescent="0.5">
      <c r="A45" s="5">
        <v>43</v>
      </c>
      <c r="B45" s="18" t="s">
        <v>77</v>
      </c>
      <c r="C45" s="23" t="s">
        <v>78</v>
      </c>
      <c r="D45" s="23">
        <v>9</v>
      </c>
      <c r="E45" s="11" t="s">
        <v>68</v>
      </c>
      <c r="F45" s="11" t="s">
        <v>68</v>
      </c>
      <c r="G45" s="6">
        <v>6</v>
      </c>
      <c r="H45" s="17">
        <v>5</v>
      </c>
      <c r="I45" s="8">
        <v>1</v>
      </c>
      <c r="J45" s="9">
        <v>8</v>
      </c>
      <c r="K45" s="6">
        <v>4</v>
      </c>
      <c r="L45" s="6">
        <v>4</v>
      </c>
      <c r="M45" s="8">
        <v>4</v>
      </c>
      <c r="N45" s="10">
        <f t="shared" si="0"/>
        <v>4.5714285714285712</v>
      </c>
      <c r="O45" s="70">
        <v>12</v>
      </c>
      <c r="P45" s="29">
        <f t="shared" si="1"/>
        <v>16.571428571428569</v>
      </c>
    </row>
    <row r="46" spans="1:17" ht="40.5" x14ac:dyDescent="0.5">
      <c r="A46" s="5">
        <v>44</v>
      </c>
      <c r="B46" s="18" t="s">
        <v>79</v>
      </c>
      <c r="C46" s="23" t="s">
        <v>80</v>
      </c>
      <c r="D46" s="23">
        <v>10</v>
      </c>
      <c r="E46" s="11" t="s">
        <v>68</v>
      </c>
      <c r="F46" s="11" t="s">
        <v>81</v>
      </c>
      <c r="G46" s="6">
        <v>8</v>
      </c>
      <c r="H46" s="17">
        <v>10</v>
      </c>
      <c r="I46" s="8">
        <v>7</v>
      </c>
      <c r="J46" s="9">
        <v>9</v>
      </c>
      <c r="K46" s="6">
        <v>10</v>
      </c>
      <c r="L46" s="6">
        <v>8</v>
      </c>
      <c r="M46" s="8">
        <v>8</v>
      </c>
      <c r="N46" s="25">
        <f t="shared" si="0"/>
        <v>8.5714285714285712</v>
      </c>
      <c r="O46" s="70"/>
      <c r="P46" s="29">
        <f t="shared" si="1"/>
        <v>8.5714285714285712</v>
      </c>
      <c r="Q46" s="27" t="s">
        <v>135</v>
      </c>
    </row>
    <row r="47" spans="1:17" ht="40.5" x14ac:dyDescent="0.5">
      <c r="A47" s="5">
        <v>45</v>
      </c>
      <c r="B47" s="24" t="s">
        <v>97</v>
      </c>
      <c r="C47" s="22" t="s">
        <v>98</v>
      </c>
      <c r="D47" s="22">
        <v>9</v>
      </c>
      <c r="E47" s="11" t="s">
        <v>68</v>
      </c>
      <c r="F47" s="11" t="s">
        <v>99</v>
      </c>
      <c r="G47" s="6">
        <v>6</v>
      </c>
      <c r="H47" s="17">
        <v>7</v>
      </c>
      <c r="I47" s="8">
        <v>1</v>
      </c>
      <c r="J47" s="9">
        <v>8</v>
      </c>
      <c r="K47" s="6">
        <v>4</v>
      </c>
      <c r="L47" s="6">
        <v>5</v>
      </c>
      <c r="M47" s="8">
        <v>4</v>
      </c>
      <c r="N47" s="10">
        <f t="shared" si="0"/>
        <v>5</v>
      </c>
      <c r="O47" s="70">
        <v>20</v>
      </c>
      <c r="P47" s="29">
        <f t="shared" si="1"/>
        <v>25</v>
      </c>
    </row>
    <row r="48" spans="1:17" ht="40.5" x14ac:dyDescent="0.5">
      <c r="A48" s="5">
        <v>46</v>
      </c>
      <c r="B48" s="24" t="s">
        <v>100</v>
      </c>
      <c r="C48" s="22" t="s">
        <v>98</v>
      </c>
      <c r="D48" s="22">
        <v>11</v>
      </c>
      <c r="E48" s="11" t="s">
        <v>68</v>
      </c>
      <c r="F48" s="11" t="s">
        <v>101</v>
      </c>
      <c r="G48" s="6">
        <v>6</v>
      </c>
      <c r="H48" s="17">
        <v>4</v>
      </c>
      <c r="I48" s="8">
        <v>1</v>
      </c>
      <c r="J48" s="9">
        <v>7</v>
      </c>
      <c r="K48" s="6">
        <v>4</v>
      </c>
      <c r="L48" s="6">
        <v>4</v>
      </c>
      <c r="M48" s="8">
        <v>4</v>
      </c>
      <c r="N48" s="10">
        <f t="shared" si="0"/>
        <v>4.2857142857142856</v>
      </c>
      <c r="O48" s="70">
        <v>12</v>
      </c>
      <c r="P48" s="29">
        <f t="shared" si="1"/>
        <v>16.285714285714285</v>
      </c>
    </row>
    <row r="49" spans="1:17" ht="40.5" x14ac:dyDescent="0.5">
      <c r="A49" s="5">
        <v>47</v>
      </c>
      <c r="B49" s="24" t="s">
        <v>124</v>
      </c>
      <c r="C49" s="22" t="s">
        <v>125</v>
      </c>
      <c r="D49" s="22">
        <v>11</v>
      </c>
      <c r="E49" s="11" t="s">
        <v>68</v>
      </c>
      <c r="F49" s="11" t="s">
        <v>68</v>
      </c>
      <c r="G49" s="17">
        <v>4</v>
      </c>
      <c r="H49" s="17">
        <v>4</v>
      </c>
      <c r="I49" s="8">
        <v>1</v>
      </c>
      <c r="J49" s="19">
        <v>6</v>
      </c>
      <c r="K49" s="17">
        <v>4</v>
      </c>
      <c r="L49" s="17">
        <v>4</v>
      </c>
      <c r="M49" s="8">
        <v>4</v>
      </c>
      <c r="N49" s="10">
        <f t="shared" si="0"/>
        <v>3.8571428571428572</v>
      </c>
      <c r="O49" s="70"/>
      <c r="P49" s="29">
        <f t="shared" si="1"/>
        <v>3.8571428571428572</v>
      </c>
    </row>
    <row r="50" spans="1:17" ht="40.5" x14ac:dyDescent="0.5">
      <c r="A50" s="5">
        <v>48</v>
      </c>
      <c r="B50" s="18" t="s">
        <v>83</v>
      </c>
      <c r="C50" s="23" t="s">
        <v>82</v>
      </c>
      <c r="D50" s="23">
        <v>10</v>
      </c>
      <c r="E50" s="11" t="s">
        <v>84</v>
      </c>
      <c r="F50" s="11" t="s">
        <v>84</v>
      </c>
      <c r="G50" s="6">
        <v>10</v>
      </c>
      <c r="H50" s="17">
        <v>10</v>
      </c>
      <c r="I50" s="8">
        <v>8</v>
      </c>
      <c r="J50" s="9">
        <v>9</v>
      </c>
      <c r="K50" s="6">
        <v>9</v>
      </c>
      <c r="L50" s="6">
        <v>10</v>
      </c>
      <c r="M50" s="8">
        <v>8</v>
      </c>
      <c r="N50" s="26">
        <f t="shared" si="0"/>
        <v>9.1428571428571423</v>
      </c>
      <c r="O50" s="70">
        <v>21</v>
      </c>
      <c r="P50" s="29">
        <f t="shared" si="1"/>
        <v>30.142857142857142</v>
      </c>
      <c r="Q50" s="27" t="s">
        <v>132</v>
      </c>
    </row>
    <row r="51" spans="1:17" x14ac:dyDescent="0.5">
      <c r="A51" s="5">
        <v>49</v>
      </c>
      <c r="B51" s="18" t="s">
        <v>85</v>
      </c>
      <c r="C51" s="48" t="s">
        <v>87</v>
      </c>
      <c r="D51" s="66">
        <v>9</v>
      </c>
      <c r="E51" s="65" t="s">
        <v>84</v>
      </c>
      <c r="F51" s="48" t="s">
        <v>88</v>
      </c>
      <c r="G51" s="48">
        <v>5</v>
      </c>
      <c r="H51" s="55">
        <v>8</v>
      </c>
      <c r="I51" s="57">
        <v>1</v>
      </c>
      <c r="J51" s="52">
        <v>8</v>
      </c>
      <c r="K51" s="48">
        <v>5</v>
      </c>
      <c r="L51" s="48">
        <v>6</v>
      </c>
      <c r="M51" s="46">
        <v>4</v>
      </c>
      <c r="N51" s="40">
        <f t="shared" si="0"/>
        <v>5.2857142857142856</v>
      </c>
      <c r="O51" s="70">
        <v>9</v>
      </c>
      <c r="P51" s="29">
        <f t="shared" si="1"/>
        <v>14.285714285714285</v>
      </c>
    </row>
    <row r="52" spans="1:17" x14ac:dyDescent="0.5">
      <c r="A52" s="5">
        <v>50</v>
      </c>
      <c r="B52" s="5" t="s">
        <v>86</v>
      </c>
      <c r="C52" s="48"/>
      <c r="D52" s="66"/>
      <c r="E52" s="65"/>
      <c r="F52" s="48"/>
      <c r="G52" s="48"/>
      <c r="H52" s="56"/>
      <c r="I52" s="57"/>
      <c r="J52" s="53"/>
      <c r="K52" s="48"/>
      <c r="L52" s="48"/>
      <c r="M52" s="49"/>
      <c r="N52" s="41"/>
      <c r="O52" s="70">
        <v>11</v>
      </c>
      <c r="P52" s="29">
        <f>N51+O52</f>
        <v>16.285714285714285</v>
      </c>
    </row>
    <row r="53" spans="1:17" ht="40.5" x14ac:dyDescent="0.5">
      <c r="A53" s="5">
        <v>51</v>
      </c>
      <c r="B53" s="5" t="s">
        <v>105</v>
      </c>
      <c r="C53" s="22" t="s">
        <v>98</v>
      </c>
      <c r="D53" s="23">
        <v>9</v>
      </c>
      <c r="E53" s="11" t="s">
        <v>84</v>
      </c>
      <c r="F53" s="11" t="s">
        <v>84</v>
      </c>
      <c r="G53" s="6">
        <v>10</v>
      </c>
      <c r="H53" s="17">
        <v>5</v>
      </c>
      <c r="I53" s="8">
        <v>1</v>
      </c>
      <c r="J53" s="9">
        <v>7</v>
      </c>
      <c r="K53" s="6">
        <v>5</v>
      </c>
      <c r="L53" s="6">
        <v>6</v>
      </c>
      <c r="M53" s="8">
        <v>4</v>
      </c>
      <c r="N53" s="10">
        <f t="shared" si="0"/>
        <v>5.4285714285714288</v>
      </c>
      <c r="O53" s="70">
        <v>10</v>
      </c>
      <c r="P53" s="29">
        <f t="shared" si="1"/>
        <v>15.428571428571429</v>
      </c>
    </row>
    <row r="54" spans="1:17" ht="59.25" x14ac:dyDescent="0.5">
      <c r="A54" s="5">
        <v>52</v>
      </c>
      <c r="B54" s="18" t="s">
        <v>89</v>
      </c>
      <c r="C54" s="23" t="s">
        <v>31</v>
      </c>
      <c r="D54" s="23">
        <v>10</v>
      </c>
      <c r="E54" s="11" t="s">
        <v>94</v>
      </c>
      <c r="F54" s="6" t="s">
        <v>90</v>
      </c>
      <c r="G54" s="6">
        <v>7</v>
      </c>
      <c r="H54" s="17">
        <v>7</v>
      </c>
      <c r="I54" s="8">
        <v>5</v>
      </c>
      <c r="J54" s="9">
        <v>8</v>
      </c>
      <c r="K54" s="6">
        <v>7</v>
      </c>
      <c r="L54" s="6">
        <v>10</v>
      </c>
      <c r="M54" s="8">
        <v>6</v>
      </c>
      <c r="N54" s="10">
        <f t="shared" si="0"/>
        <v>7.1428571428571432</v>
      </c>
      <c r="O54" s="70">
        <v>17</v>
      </c>
      <c r="P54" s="29">
        <f t="shared" si="1"/>
        <v>24.142857142857142</v>
      </c>
    </row>
    <row r="55" spans="1:17" ht="37.5" x14ac:dyDescent="0.5">
      <c r="A55" s="5">
        <v>53</v>
      </c>
      <c r="B55" s="18" t="s">
        <v>91</v>
      </c>
      <c r="C55" s="66" t="s">
        <v>93</v>
      </c>
      <c r="D55" s="66">
        <v>9</v>
      </c>
      <c r="E55" s="65" t="s">
        <v>94</v>
      </c>
      <c r="F55" s="65" t="s">
        <v>94</v>
      </c>
      <c r="G55" s="48">
        <v>10</v>
      </c>
      <c r="H55" s="55">
        <v>9</v>
      </c>
      <c r="I55" s="46">
        <v>7</v>
      </c>
      <c r="J55" s="52">
        <v>10</v>
      </c>
      <c r="K55" s="48">
        <v>8</v>
      </c>
      <c r="L55" s="48">
        <v>10</v>
      </c>
      <c r="M55" s="46">
        <v>9</v>
      </c>
      <c r="N55" s="42">
        <f t="shared" si="0"/>
        <v>9</v>
      </c>
      <c r="O55" s="70">
        <v>19</v>
      </c>
      <c r="P55" s="29">
        <f t="shared" si="1"/>
        <v>28</v>
      </c>
      <c r="Q55" s="27" t="s">
        <v>132</v>
      </c>
    </row>
    <row r="56" spans="1:17" x14ac:dyDescent="0.5">
      <c r="A56" s="5">
        <v>54</v>
      </c>
      <c r="B56" s="18" t="s">
        <v>92</v>
      </c>
      <c r="C56" s="66"/>
      <c r="D56" s="66"/>
      <c r="E56" s="65"/>
      <c r="F56" s="65"/>
      <c r="G56" s="48"/>
      <c r="H56" s="56"/>
      <c r="I56" s="59"/>
      <c r="J56" s="53"/>
      <c r="K56" s="48"/>
      <c r="L56" s="48"/>
      <c r="M56" s="49"/>
      <c r="N56" s="43"/>
      <c r="O56" s="70">
        <v>23</v>
      </c>
      <c r="P56" s="29">
        <f>N55+O56</f>
        <v>32</v>
      </c>
      <c r="Q56" s="27" t="s">
        <v>131</v>
      </c>
    </row>
    <row r="1048576" spans="14:14" x14ac:dyDescent="0.5">
      <c r="N1048576" s="1">
        <f>SUM(N1:N1048575)</f>
        <v>265.64285714285717</v>
      </c>
    </row>
  </sheetData>
  <mergeCells count="143">
    <mergeCell ref="B1:E1"/>
    <mergeCell ref="F51:F52"/>
    <mergeCell ref="C29:C31"/>
    <mergeCell ref="D29:D31"/>
    <mergeCell ref="E29:E31"/>
    <mergeCell ref="F29:F31"/>
    <mergeCell ref="C23:C24"/>
    <mergeCell ref="D21:D22"/>
    <mergeCell ref="E21:E22"/>
    <mergeCell ref="F21:F22"/>
    <mergeCell ref="F23:F24"/>
    <mergeCell ref="F17:F18"/>
    <mergeCell ref="C21:C22"/>
    <mergeCell ref="D23:D24"/>
    <mergeCell ref="F55:F56"/>
    <mergeCell ref="C32:C33"/>
    <mergeCell ref="D32:D33"/>
    <mergeCell ref="E32:E33"/>
    <mergeCell ref="F32:F33"/>
    <mergeCell ref="E40:E41"/>
    <mergeCell ref="F40:F41"/>
    <mergeCell ref="E34:E36"/>
    <mergeCell ref="D34:D36"/>
    <mergeCell ref="C34:C36"/>
    <mergeCell ref="F34:F36"/>
    <mergeCell ref="D37:D38"/>
    <mergeCell ref="C37:C38"/>
    <mergeCell ref="C55:C56"/>
    <mergeCell ref="D55:D56"/>
    <mergeCell ref="E55:E56"/>
    <mergeCell ref="E37:E38"/>
    <mergeCell ref="F37:F38"/>
    <mergeCell ref="C51:C52"/>
    <mergeCell ref="D51:D52"/>
    <mergeCell ref="E51:E52"/>
    <mergeCell ref="G37:G38"/>
    <mergeCell ref="G55:G56"/>
    <mergeCell ref="G4:G6"/>
    <mergeCell ref="G51:G52"/>
    <mergeCell ref="C11:C12"/>
    <mergeCell ref="D11:D12"/>
    <mergeCell ref="E11:E12"/>
    <mergeCell ref="F11:F12"/>
    <mergeCell ref="G11:G12"/>
    <mergeCell ref="G34:G36"/>
    <mergeCell ref="G32:G33"/>
    <mergeCell ref="G40:G41"/>
    <mergeCell ref="G29:G31"/>
    <mergeCell ref="G17:G18"/>
    <mergeCell ref="G21:G22"/>
    <mergeCell ref="G23:G24"/>
    <mergeCell ref="E23:E24"/>
    <mergeCell ref="C4:C6"/>
    <mergeCell ref="D4:D6"/>
    <mergeCell ref="E4:E6"/>
    <mergeCell ref="F4:F6"/>
    <mergeCell ref="C17:C18"/>
    <mergeCell ref="D17:D18"/>
    <mergeCell ref="E17:E18"/>
    <mergeCell ref="H51:H52"/>
    <mergeCell ref="H55:H56"/>
    <mergeCell ref="I4:I6"/>
    <mergeCell ref="I11:I12"/>
    <mergeCell ref="I17:I18"/>
    <mergeCell ref="I21:I22"/>
    <mergeCell ref="I23:I24"/>
    <mergeCell ref="I29:I31"/>
    <mergeCell ref="I32:I33"/>
    <mergeCell ref="I34:I36"/>
    <mergeCell ref="I37:I38"/>
    <mergeCell ref="I40:I41"/>
    <mergeCell ref="I51:I52"/>
    <mergeCell ref="I55:I56"/>
    <mergeCell ref="H29:H31"/>
    <mergeCell ref="H32:H33"/>
    <mergeCell ref="H34:H36"/>
    <mergeCell ref="H37:H38"/>
    <mergeCell ref="H40:H41"/>
    <mergeCell ref="H4:H6"/>
    <mergeCell ref="H11:H12"/>
    <mergeCell ref="H17:H18"/>
    <mergeCell ref="H21:H22"/>
    <mergeCell ref="H23:H24"/>
    <mergeCell ref="J51:J52"/>
    <mergeCell ref="J55:J56"/>
    <mergeCell ref="K4:K6"/>
    <mergeCell ref="K11:K12"/>
    <mergeCell ref="K17:K18"/>
    <mergeCell ref="K21:K22"/>
    <mergeCell ref="K23:K24"/>
    <mergeCell ref="K29:K31"/>
    <mergeCell ref="K32:K33"/>
    <mergeCell ref="K34:K36"/>
    <mergeCell ref="K37:K38"/>
    <mergeCell ref="K40:K41"/>
    <mergeCell ref="K51:K52"/>
    <mergeCell ref="K55:K56"/>
    <mergeCell ref="J29:J31"/>
    <mergeCell ref="J32:J33"/>
    <mergeCell ref="J34:J36"/>
    <mergeCell ref="J37:J38"/>
    <mergeCell ref="J40:J41"/>
    <mergeCell ref="J4:J6"/>
    <mergeCell ref="J11:J12"/>
    <mergeCell ref="J17:J18"/>
    <mergeCell ref="J21:J22"/>
    <mergeCell ref="J23:J24"/>
    <mergeCell ref="L51:L52"/>
    <mergeCell ref="L55:L56"/>
    <mergeCell ref="M4:M6"/>
    <mergeCell ref="M11:M12"/>
    <mergeCell ref="M17:M18"/>
    <mergeCell ref="M21:M22"/>
    <mergeCell ref="M23:M24"/>
    <mergeCell ref="M29:M31"/>
    <mergeCell ref="M32:M33"/>
    <mergeCell ref="M34:M36"/>
    <mergeCell ref="M40:M41"/>
    <mergeCell ref="M51:M52"/>
    <mergeCell ref="M55:M56"/>
    <mergeCell ref="L29:L31"/>
    <mergeCell ref="L32:L33"/>
    <mergeCell ref="L34:L36"/>
    <mergeCell ref="L37:L38"/>
    <mergeCell ref="L40:L41"/>
    <mergeCell ref="L4:L6"/>
    <mergeCell ref="L11:L12"/>
    <mergeCell ref="L17:L18"/>
    <mergeCell ref="L21:L22"/>
    <mergeCell ref="L23:L24"/>
    <mergeCell ref="N40:N41"/>
    <mergeCell ref="N51:N52"/>
    <mergeCell ref="N55:N56"/>
    <mergeCell ref="N29:N31"/>
    <mergeCell ref="N32:N33"/>
    <mergeCell ref="N34:N36"/>
    <mergeCell ref="M37:M38"/>
    <mergeCell ref="N37:N38"/>
    <mergeCell ref="N4:N6"/>
    <mergeCell ref="N11:N12"/>
    <mergeCell ref="N17:N18"/>
    <mergeCell ref="N21:N22"/>
    <mergeCell ref="N23:N24"/>
  </mergeCells>
  <pageMargins left="0.70866141732283472" right="0.70866141732283472" top="0.74803149606299213" bottom="0.74803149606299213" header="0.31496062992125984" footer="0.31496062992125984"/>
  <pageSetup paperSize="9" scale="1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Астафьев Сергей Александрович</dc:creator>
  <cp:lastModifiedBy>Астафьев Сергей Александрович</cp:lastModifiedBy>
  <cp:lastPrinted>2014-12-05T11:02:22Z</cp:lastPrinted>
  <dcterms:created xsi:type="dcterms:W3CDTF">2014-11-29T02:09:51Z</dcterms:created>
  <dcterms:modified xsi:type="dcterms:W3CDTF">2014-12-08T00:27:20Z</dcterms:modified>
</cp:coreProperties>
</file>